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9100175\Desktop\POSTĘPOWANIA 2025\1029-2025 Przeglądy, konserwacji i napray sprzętu popż._Kogeneracja\6 - Do publikacji\"/>
    </mc:Choice>
  </mc:AlternateContent>
  <xr:revisionPtr revIDLastSave="0" documentId="8_{8643C25C-A4C4-4F50-BF2C-F2C7423A75F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ularz cenowy" sheetId="2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7" i="2" l="1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06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7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27" i="2"/>
  <c r="F24" i="2"/>
  <c r="F25" i="2"/>
  <c r="F26" i="2"/>
  <c r="F23" i="2"/>
  <c r="F9" i="2"/>
  <c r="F10" i="2"/>
  <c r="F11" i="2"/>
  <c r="F12" i="2"/>
  <c r="F13" i="2"/>
  <c r="F14" i="2"/>
  <c r="F15" i="2"/>
  <c r="F16" i="2"/>
  <c r="F8" i="2"/>
  <c r="F101" i="2" l="1"/>
  <c r="F71" i="2"/>
  <c r="C136" i="2" s="1"/>
  <c r="F17" i="2"/>
  <c r="F122" i="2"/>
  <c r="C138" i="2" s="1"/>
  <c r="C135" i="2" l="1"/>
  <c r="C137" i="2"/>
  <c r="C140" i="2" l="1"/>
</calcChain>
</file>

<file path=xl/sharedStrings.xml><?xml version="1.0" encoding="utf-8"?>
<sst xmlns="http://schemas.openxmlformats.org/spreadsheetml/2006/main" count="269" uniqueCount="142">
  <si>
    <t>Lp.</t>
  </si>
  <si>
    <t>Nazwa</t>
  </si>
  <si>
    <t>1.</t>
  </si>
  <si>
    <t>2.</t>
  </si>
  <si>
    <t>szt.</t>
  </si>
  <si>
    <t>a</t>
  </si>
  <si>
    <t>b</t>
  </si>
  <si>
    <t>c</t>
  </si>
  <si>
    <t>d</t>
  </si>
  <si>
    <t>e</t>
  </si>
  <si>
    <t>f</t>
  </si>
  <si>
    <t>3.</t>
  </si>
  <si>
    <t>4.</t>
  </si>
  <si>
    <t>5.</t>
  </si>
  <si>
    <t>6.</t>
  </si>
  <si>
    <t>Agregat śniegowy UGS-30</t>
  </si>
  <si>
    <t>Hydrant zewnętrzny</t>
  </si>
  <si>
    <t>cena jednostkowa netto (zł)</t>
  </si>
  <si>
    <t>Gaśnica śniegowa GS 5X</t>
  </si>
  <si>
    <t>Gaśnica proszkowa GP 6X</t>
  </si>
  <si>
    <t xml:space="preserve">Gaśnica pianowa (płynowa) GWP 6X </t>
  </si>
  <si>
    <t>Prądownica PWZ 52</t>
  </si>
  <si>
    <t>Szafka hydrantowa</t>
  </si>
  <si>
    <t>Szafka na gaśnicę GR 600 zewnętrzna</t>
  </si>
  <si>
    <t>Szafka na gaśnicę GR 600 2X zewętrzna</t>
  </si>
  <si>
    <t>Przełączniki-redukcje 25/52</t>
  </si>
  <si>
    <t>Przełączniki-redukcje 52/75</t>
  </si>
  <si>
    <t>Przełączniki-redukcje 75/110</t>
  </si>
  <si>
    <t>Nasada 52</t>
  </si>
  <si>
    <t>Nasada 75</t>
  </si>
  <si>
    <t>Nasada 110</t>
  </si>
  <si>
    <t>Nasada 25</t>
  </si>
  <si>
    <t>Klucz hydrantowy uniwersalny</t>
  </si>
  <si>
    <t>j.m.</t>
  </si>
  <si>
    <t>Wartość Oferty</t>
  </si>
  <si>
    <t>Nazwa pozycji</t>
  </si>
  <si>
    <t>Suma (pln)</t>
  </si>
  <si>
    <t>Wartość:</t>
  </si>
  <si>
    <t>Koc gaśniczy</t>
  </si>
  <si>
    <t>Zawór hydrantowy</t>
  </si>
  <si>
    <t xml:space="preserve">Zawór kulowy </t>
  </si>
  <si>
    <t>Znak 10x14 Lum. TD</t>
  </si>
  <si>
    <t>Znak 15x15 Lum. TD</t>
  </si>
  <si>
    <t>Znak 10x30 Lum. TD</t>
  </si>
  <si>
    <t>Znak 10x10 Lum. TD</t>
  </si>
  <si>
    <t>Znak 15x30 Lum. TD</t>
  </si>
  <si>
    <t>Znak 15x21 Lum. TD</t>
  </si>
  <si>
    <t>Znak 20x20 Lum. TD</t>
  </si>
  <si>
    <t>Znak 20x40 Lum. TD</t>
  </si>
  <si>
    <t>Znak 15x45 Lum. TD</t>
  </si>
  <si>
    <t>Znak 20x30 Lum. TD</t>
  </si>
  <si>
    <t>Znak 30x60 Lum. TD</t>
  </si>
  <si>
    <t>Znak 40x80 Lum. TD</t>
  </si>
  <si>
    <t>Znak 5x6 PCV</t>
  </si>
  <si>
    <t>Znak 7,5x11 PCV</t>
  </si>
  <si>
    <t>Znak 10x10 PCV</t>
  </si>
  <si>
    <t>Znak 10x14 PCV</t>
  </si>
  <si>
    <t>Znak 15x21 PCV</t>
  </si>
  <si>
    <t>Znak 15x15 PCV</t>
  </si>
  <si>
    <t>Znak 20x20 PCV</t>
  </si>
  <si>
    <t>Znak 25x25 PCV</t>
  </si>
  <si>
    <t>Znak 20x50 PCV</t>
  </si>
  <si>
    <t>Znak 35x49,5 PCV</t>
  </si>
  <si>
    <t>Znak przestrzenny "Hydrant"</t>
  </si>
  <si>
    <t>Wartość</t>
  </si>
  <si>
    <t>Tabela 4. Szacowane ilości napraw sprzętu oraz inne prace, w tym czynności związane z badaniami UDT</t>
  </si>
  <si>
    <t>Nazwa czynności</t>
  </si>
  <si>
    <t>szacowana ilość w okresie trwania umowy</t>
  </si>
  <si>
    <t>Likwidacja agregatu śniegowego</t>
  </si>
  <si>
    <t>Napełnienie butli CO2 6kg</t>
  </si>
  <si>
    <t>Napełnienie butli CO2 20kg</t>
  </si>
  <si>
    <t>Napełnienie butli CO2 30kg</t>
  </si>
  <si>
    <t>Wymiana zaworu hydrantowego</t>
  </si>
  <si>
    <t>Montaż szafki na gaśnicę/gaśnicy</t>
  </si>
  <si>
    <t>Wymiana zaworu kulowego</t>
  </si>
  <si>
    <t>Wykonanie czynności związanych z wykonaniem próby ciśnieniowej przez UDT</t>
  </si>
  <si>
    <t>ilość przeglądów 
i konserwacji w okresie trwania umowy</t>
  </si>
  <si>
    <t>Likwidacja zużytych gaśnic</t>
  </si>
  <si>
    <t>Próba ciśnieniowa węży hydrantowych</t>
  </si>
  <si>
    <t>Wartość (pkt. 1-30, kolumna f) wg. tabeli 4</t>
  </si>
  <si>
    <t xml:space="preserve">Szafka na gaśnicę </t>
  </si>
  <si>
    <t>szacowana ilość sprzętu w okresie trwania umowy</t>
  </si>
  <si>
    <t>Wartość (pkt. 1-26, kolumna f) wg. tabeli 3</t>
  </si>
  <si>
    <t>Wartość (pkt. 1-11, kolumna f) wg. tabeli 1</t>
  </si>
  <si>
    <t>Urządzenie gaśnicze UGS 2x</t>
  </si>
  <si>
    <t>Hydrant zewnętrzny DN 80</t>
  </si>
  <si>
    <t xml:space="preserve">Hydrant DN 52 bez miejsca na gaśnicę </t>
  </si>
  <si>
    <t>Hydrant DN 52 z miejscem na gaśnicę obok</t>
  </si>
  <si>
    <t>Hydrant DN 25 bez miejsca na gaśnicę</t>
  </si>
  <si>
    <r>
      <t xml:space="preserve">Pokrywa nasady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25</t>
    </r>
  </si>
  <si>
    <r>
      <t xml:space="preserve">Pokrywa nasady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52</t>
    </r>
  </si>
  <si>
    <r>
      <t xml:space="preserve">Pokrywa nasady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75</t>
    </r>
  </si>
  <si>
    <r>
      <t xml:space="preserve">Pokrywa nasady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110</t>
    </r>
  </si>
  <si>
    <t>Prądownica PWZ 25</t>
  </si>
  <si>
    <t>Szafka na centrum pianowe CP-3</t>
  </si>
  <si>
    <t>Klucz do łączników</t>
  </si>
  <si>
    <r>
      <t xml:space="preserve">Łącznik ssawny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52</t>
    </r>
  </si>
  <si>
    <r>
      <t xml:space="preserve">Łącznik ssawny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75</t>
    </r>
  </si>
  <si>
    <t>Hydrant DN 52 ECO głęboki (pod dodatkowy wąż, bez miejsca na gaśnicę)</t>
  </si>
  <si>
    <t>ilość szt.</t>
  </si>
  <si>
    <t>Kompleksowa naprawa gaśnicy śniegowej (GS 5X)</t>
  </si>
  <si>
    <t>Kompleksowa naprawa gaśnicy proszkowej (GP 6X)</t>
  </si>
  <si>
    <t>Kompleksowa naprawa gaśnicy płynowej (GWP 6X)</t>
  </si>
  <si>
    <t>Kompleksowa naprawa agregatu śniegowego UGS-30</t>
  </si>
  <si>
    <t>Kompleksowa naprawa hydrantu naziemnego</t>
  </si>
  <si>
    <r>
      <t xml:space="preserve">Wąż hydrantowy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25 20 m</t>
    </r>
  </si>
  <si>
    <r>
      <t xml:space="preserve">Wąż hydrantowy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52 20 m</t>
    </r>
  </si>
  <si>
    <t xml:space="preserve">Hydrant DN 25 bezszafkowy wychylny </t>
  </si>
  <si>
    <t>Wartość (pkt. 1-52, kolumna f) wg. tabeli 2</t>
  </si>
  <si>
    <t>Wartośc oferty (suma pozycji 1, 2, 3, 4 i 5)</t>
  </si>
  <si>
    <r>
      <t xml:space="preserve">Wąż tłoczny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110 20 m</t>
    </r>
  </si>
  <si>
    <r>
      <t xml:space="preserve">Wąż hydrantowy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75 20 m</t>
    </r>
  </si>
  <si>
    <t>Hydrant zewnętrzny DN 100</t>
  </si>
  <si>
    <t>Gaśnica śniegowa GS 50X</t>
  </si>
  <si>
    <t>Gaśnica płynowa GWP 6X</t>
  </si>
  <si>
    <t>Gaśnica proszkowa GP 2X</t>
  </si>
  <si>
    <t xml:space="preserve">Prądownica hydrantowa 52 krótka </t>
  </si>
  <si>
    <t>Klucz do hydrantu podziemnego</t>
  </si>
  <si>
    <t xml:space="preserve">Badanie ciśnieniowe butli na CO2 </t>
  </si>
  <si>
    <t>Kosz ssawny 110 prosty z zaworem zwrotnym</t>
  </si>
  <si>
    <t>Wąż ssawny 110  2,5m</t>
  </si>
  <si>
    <t>* wyłącznie przegląd</t>
  </si>
  <si>
    <r>
      <t>Tabela 1. Jednostkowe ceny ryczałtowe przeglądów i konserwacji gaśnic, agregatów, hydrantów i drzwi przeciwpożarowych</t>
    </r>
    <r>
      <rPr>
        <b/>
        <sz val="10"/>
        <color rgb="FF00B050"/>
        <rFont val="Arial"/>
        <family val="2"/>
        <charset val="238"/>
      </rPr>
      <t>*</t>
    </r>
  </si>
  <si>
    <t>Hydrant wewnętrzny (w tym zawory hydrantowe)</t>
  </si>
  <si>
    <t xml:space="preserve">Wartość (iloczyn) 30 roboczogodzin * stawka roboczogodziny brutto (bez podatku VAT)  </t>
  </si>
  <si>
    <r>
      <t>Drzwi przeciwpożarowe</t>
    </r>
    <r>
      <rPr>
        <sz val="10"/>
        <color rgb="FF00B050"/>
        <rFont val="Arial"/>
        <family val="2"/>
        <charset val="238"/>
      </rPr>
      <t>*</t>
    </r>
  </si>
  <si>
    <t>Kluczyk do skrzynek ppoż.</t>
  </si>
  <si>
    <t>Urządzenie gaśnicze UGS 2X</t>
  </si>
  <si>
    <t>Gaśnica proszkowa GP 1X</t>
  </si>
  <si>
    <t>Tabela 3. Szacowane ilości znaków (ceny z uwzględnieniem dostaw)</t>
  </si>
  <si>
    <t xml:space="preserve">Stawka roboczogodziny brutto (bez podatku VAT):   ……zł 
w tym:
koszty pośrednie (Kp) w wysokości ….. % 
zysk (Z) w wysokości:                      ….. %
</t>
  </si>
  <si>
    <r>
      <t xml:space="preserve">Tabela 5. Składniki cenotwórcze dla prac wykonywanych w trybie awaryjnym
</t>
    </r>
    <r>
      <rPr>
        <sz val="11"/>
        <rFont val="Arial"/>
        <family val="2"/>
        <charset val="238"/>
      </rPr>
      <t>Stawka roboczogodziny brutto (z pracą sprzętu niewymagającego obsługi etatowej)</t>
    </r>
  </si>
  <si>
    <t>Tabela 2. Szacowana ilość nowego sprzętu gaśniczego (ceny z uwzględnieniem dostaw)</t>
  </si>
  <si>
    <t>Instrukcja postępowania z telefonami alarmowymi</t>
  </si>
  <si>
    <r>
      <rPr>
        <b/>
        <sz val="11"/>
        <color theme="1"/>
        <rFont val="Calibri"/>
        <family val="2"/>
        <charset val="238"/>
        <scheme val="minor"/>
      </rPr>
      <t>Przeglądy, konserwacje i naprawy sprzętu ppoż. w EC Wrocław, EC Czechnica, EC Czechnica 2 i EC Zawidawie</t>
    </r>
    <r>
      <rPr>
        <sz val="11"/>
        <color theme="1"/>
        <rFont val="Calibri"/>
        <family val="2"/>
        <charset val="238"/>
        <scheme val="minor"/>
      </rPr>
      <t xml:space="preserve">
(postępowanie nr POST/PEC/PEC/UZK/01029/2025)</t>
    </r>
  </si>
  <si>
    <r>
      <t xml:space="preserve">Załącznik nr 5 do SWZ i nr 3 do Umowy - </t>
    </r>
    <r>
      <rPr>
        <b/>
        <sz val="11"/>
        <color theme="1"/>
        <rFont val="Calibri"/>
        <family val="2"/>
        <charset val="238"/>
        <scheme val="minor"/>
      </rPr>
      <t>Formularz cenowy</t>
    </r>
  </si>
  <si>
    <t xml:space="preserve">
Wycena prac i dostaw objętych przedmiotem zamówienia</t>
  </si>
  <si>
    <t>wartość w okresie trwania umowy (3 lata): 
kolumna c*d*e</t>
  </si>
  <si>
    <t>wartość w okresie trwania umowy (3 lata): 
kolumna d*e</t>
  </si>
  <si>
    <r>
      <rPr>
        <b/>
        <sz val="11"/>
        <color theme="1"/>
        <rFont val="Calibri"/>
        <family val="2"/>
        <charset val="238"/>
        <scheme val="minor"/>
      </rPr>
      <t>Informacja dla Wykonawcy</t>
    </r>
    <r>
      <rPr>
        <sz val="11"/>
        <color theme="1"/>
        <rFont val="Calibri"/>
        <family val="2"/>
        <charset val="238"/>
        <scheme val="minor"/>
      </rPr>
      <t xml:space="preserve">
 Wykonawca wypełnie wyłącznie pola oznaczone kolorem pomarańczowyn. Pola oznaczone kolorem żółtym i zielonym przeliczane są automatycznie. Wszystkie kwoty powinny być podane w złotych i groszach. W cenie oferty Wykonawca uwzględnia wszystkie koszty związane z realizacją zamówienia.</t>
    </r>
  </si>
  <si>
    <t xml:space="preserve">Wartość netto, którą należy wprowadzić podczas składania oferty w Systemie Zakupowym GK PGE oraz w Formularzu oferty  (Załącznik nr 3 do SWZ). 
Wartość brutto w Systemie Zakupowym GK PGE zostanie wyliczona automatycznie po zaznaczeniu właściwej stawki podatku VAT. </t>
  </si>
  <si>
    <t>dokument należy podpisać kwalifikowanym podpisem elektronicznym przez osobę lub osoby umocowane do złożenia podpisu 
w imieniu Wykonawcy lub złożyć skan oryginału sporządzonego w formie pisemnej podpisanego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</si>
</sst>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Calibri"/>
      <family val="2"/>
      <charset val="238"/>
    </font>
    <font>
      <sz val="7"/>
      <color theme="1"/>
      <name val="Calibri"/>
      <family val="2"/>
      <charset val="238"/>
      <scheme val="minor"/>
    </font>
    <font>
      <b/>
      <sz val="7"/>
      <color rgb="FFFF0000"/>
      <name val="Calibri"/>
      <family val="2"/>
      <charset val="238"/>
    </font>
    <font>
      <sz val="7"/>
      <color rgb="FF000000"/>
      <name val="Calibri"/>
      <family val="2"/>
      <charset val="238"/>
    </font>
    <font>
      <sz val="10"/>
      <color rgb="FF00B050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i/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9" fontId="0" fillId="0" borderId="0" xfId="0" applyNumberFormat="1"/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5" xfId="0" applyFont="1" applyFill="1" applyBorder="1" applyAlignment="1">
      <alignment horizontal="left" vertical="center"/>
    </xf>
    <xf numFmtId="0" fontId="2" fillId="0" borderId="0" xfId="0" applyFont="1"/>
    <xf numFmtId="0" fontId="3" fillId="0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wrapText="1"/>
    </xf>
    <xf numFmtId="0" fontId="5" fillId="0" borderId="0" xfId="0" applyFont="1"/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3" xfId="0" applyFont="1" applyBorder="1"/>
    <xf numFmtId="0" fontId="3" fillId="0" borderId="3" xfId="0" applyFont="1" applyBorder="1" applyAlignment="1">
      <alignment horizontal="right"/>
    </xf>
    <xf numFmtId="0" fontId="3" fillId="0" borderId="4" xfId="0" applyFont="1" applyFill="1" applyBorder="1"/>
    <xf numFmtId="0" fontId="4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0" fontId="6" fillId="0" borderId="0" xfId="0" applyFont="1"/>
    <xf numFmtId="0" fontId="3" fillId="0" borderId="0" xfId="0" applyFont="1"/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/>
    </xf>
    <xf numFmtId="8" fontId="3" fillId="0" borderId="1" xfId="0" applyNumberFormat="1" applyFont="1" applyBorder="1"/>
    <xf numFmtId="8" fontId="3" fillId="0" borderId="1" xfId="0" applyNumberFormat="1" applyFont="1" applyFill="1" applyBorder="1"/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6" fillId="0" borderId="1" xfId="0" applyFont="1" applyBorder="1"/>
    <xf numFmtId="0" fontId="6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6" fillId="0" borderId="0" xfId="0" applyFont="1" applyBorder="1" applyAlignment="1">
      <alignment horizontal="right"/>
    </xf>
    <xf numFmtId="164" fontId="6" fillId="0" borderId="0" xfId="0" applyNumberFormat="1" applyFont="1" applyFill="1" applyBorder="1"/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left" vertical="top" wrapText="1"/>
    </xf>
    <xf numFmtId="8" fontId="3" fillId="3" borderId="1" xfId="0" applyNumberFormat="1" applyFont="1" applyFill="1" applyBorder="1"/>
    <xf numFmtId="164" fontId="3" fillId="3" borderId="1" xfId="0" applyNumberFormat="1" applyFont="1" applyFill="1" applyBorder="1"/>
    <xf numFmtId="164" fontId="3" fillId="4" borderId="1" xfId="0" applyNumberFormat="1" applyFont="1" applyFill="1" applyBorder="1"/>
    <xf numFmtId="164" fontId="6" fillId="4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 vertical="center" wrapText="1"/>
    </xf>
    <xf numFmtId="164" fontId="3" fillId="4" borderId="1" xfId="0" applyNumberFormat="1" applyFont="1" applyFill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right"/>
    </xf>
    <xf numFmtId="8" fontId="6" fillId="2" borderId="1" xfId="0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11" fillId="0" borderId="8" xfId="0" applyFont="1" applyBorder="1" applyAlignment="1">
      <alignment horizontal="left" vertical="top"/>
    </xf>
    <xf numFmtId="0" fontId="14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6"/>
  <sheetViews>
    <sheetView tabSelected="1" view="pageLayout" zoomScaleNormal="100" workbookViewId="0">
      <selection activeCell="A142" sqref="A142:C142"/>
    </sheetView>
  </sheetViews>
  <sheetFormatPr defaultRowHeight="14.5" x14ac:dyDescent="0.35"/>
  <cols>
    <col min="1" max="1" width="5.26953125" customWidth="1"/>
    <col min="2" max="2" width="72.54296875" customWidth="1"/>
    <col min="3" max="3" width="14" customWidth="1"/>
    <col min="4" max="4" width="22.54296875" customWidth="1"/>
    <col min="5" max="5" width="21.453125" customWidth="1"/>
    <col min="6" max="6" width="22.54296875" customWidth="1"/>
  </cols>
  <sheetData>
    <row r="1" spans="1:7" ht="39.5" customHeight="1" x14ac:dyDescent="0.35">
      <c r="A1" s="76" t="s">
        <v>135</v>
      </c>
      <c r="B1" s="76"/>
      <c r="C1" s="76"/>
      <c r="D1" s="76"/>
      <c r="E1" s="76"/>
      <c r="F1" s="76"/>
    </row>
    <row r="2" spans="1:7" ht="37.5" customHeight="1" x14ac:dyDescent="0.35">
      <c r="A2" s="74" t="s">
        <v>134</v>
      </c>
      <c r="B2" s="75"/>
      <c r="C2" s="75"/>
      <c r="D2" s="75"/>
      <c r="E2" s="75"/>
      <c r="F2" s="75"/>
    </row>
    <row r="3" spans="1:7" ht="52.5" customHeight="1" x14ac:dyDescent="0.35">
      <c r="A3" s="77" t="s">
        <v>139</v>
      </c>
      <c r="B3" s="78"/>
      <c r="C3" s="78"/>
      <c r="D3" s="78"/>
      <c r="E3" s="78"/>
      <c r="F3" s="79"/>
    </row>
    <row r="4" spans="1:7" ht="39" customHeight="1" x14ac:dyDescent="0.35">
      <c r="A4" s="86" t="s">
        <v>136</v>
      </c>
      <c r="B4" s="87"/>
      <c r="C4" s="87"/>
      <c r="D4" s="87"/>
      <c r="E4" s="87"/>
      <c r="F4" s="87"/>
    </row>
    <row r="5" spans="1:7" ht="25" customHeight="1" x14ac:dyDescent="0.35">
      <c r="A5" s="88" t="s">
        <v>122</v>
      </c>
      <c r="B5" s="89"/>
      <c r="C5" s="89"/>
      <c r="D5" s="89"/>
      <c r="E5" s="89"/>
      <c r="F5" s="90"/>
    </row>
    <row r="6" spans="1:7" x14ac:dyDescent="0.3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</row>
    <row r="7" spans="1:7" ht="37.5" x14ac:dyDescent="0.35">
      <c r="A7" s="10" t="s">
        <v>0</v>
      </c>
      <c r="B7" s="10" t="s">
        <v>1</v>
      </c>
      <c r="C7" s="9" t="s">
        <v>99</v>
      </c>
      <c r="D7" s="11" t="s">
        <v>76</v>
      </c>
      <c r="E7" s="11" t="s">
        <v>17</v>
      </c>
      <c r="F7" s="11" t="s">
        <v>137</v>
      </c>
    </row>
    <row r="8" spans="1:7" x14ac:dyDescent="0.35">
      <c r="A8" s="12">
        <v>1</v>
      </c>
      <c r="B8" s="10" t="s">
        <v>127</v>
      </c>
      <c r="C8" s="9">
        <v>10</v>
      </c>
      <c r="D8" s="9">
        <v>6</v>
      </c>
      <c r="E8" s="67"/>
      <c r="F8" s="68">
        <f>C8*D8*E8</f>
        <v>0</v>
      </c>
    </row>
    <row r="9" spans="1:7" ht="14.5" customHeight="1" x14ac:dyDescent="0.35">
      <c r="A9" s="12">
        <v>2</v>
      </c>
      <c r="B9" s="13" t="s">
        <v>18</v>
      </c>
      <c r="C9" s="5">
        <v>105</v>
      </c>
      <c r="D9" s="9">
        <v>6</v>
      </c>
      <c r="E9" s="67"/>
      <c r="F9" s="68">
        <f t="shared" ref="F9:F16" si="0">C9*D9*E9</f>
        <v>0</v>
      </c>
      <c r="G9" s="1"/>
    </row>
    <row r="10" spans="1:7" x14ac:dyDescent="0.35">
      <c r="A10" s="12">
        <v>3</v>
      </c>
      <c r="B10" s="13" t="s">
        <v>113</v>
      </c>
      <c r="C10" s="5">
        <v>10</v>
      </c>
      <c r="D10" s="9">
        <v>6</v>
      </c>
      <c r="E10" s="67"/>
      <c r="F10" s="68">
        <f t="shared" si="0"/>
        <v>0</v>
      </c>
    </row>
    <row r="11" spans="1:7" x14ac:dyDescent="0.35">
      <c r="A11" s="12">
        <v>4</v>
      </c>
      <c r="B11" s="13" t="s">
        <v>19</v>
      </c>
      <c r="C11" s="5">
        <v>1000</v>
      </c>
      <c r="D11" s="9">
        <v>6</v>
      </c>
      <c r="E11" s="67"/>
      <c r="F11" s="68">
        <f t="shared" si="0"/>
        <v>0</v>
      </c>
    </row>
    <row r="12" spans="1:7" x14ac:dyDescent="0.35">
      <c r="A12" s="12">
        <v>5</v>
      </c>
      <c r="B12" s="13" t="s">
        <v>114</v>
      </c>
      <c r="C12" s="5">
        <v>105</v>
      </c>
      <c r="D12" s="9">
        <v>6</v>
      </c>
      <c r="E12" s="67"/>
      <c r="F12" s="68">
        <f t="shared" si="0"/>
        <v>0</v>
      </c>
    </row>
    <row r="13" spans="1:7" x14ac:dyDescent="0.35">
      <c r="A13" s="12">
        <v>6</v>
      </c>
      <c r="B13" s="13" t="s">
        <v>15</v>
      </c>
      <c r="C13" s="5">
        <v>30</v>
      </c>
      <c r="D13" s="9">
        <v>6</v>
      </c>
      <c r="E13" s="67"/>
      <c r="F13" s="68">
        <f t="shared" si="0"/>
        <v>0</v>
      </c>
      <c r="G13" s="2"/>
    </row>
    <row r="14" spans="1:7" x14ac:dyDescent="0.35">
      <c r="A14" s="12">
        <v>7</v>
      </c>
      <c r="B14" s="13" t="s">
        <v>16</v>
      </c>
      <c r="C14" s="5">
        <v>59</v>
      </c>
      <c r="D14" s="9">
        <v>6</v>
      </c>
      <c r="E14" s="67"/>
      <c r="F14" s="68">
        <f t="shared" si="0"/>
        <v>0</v>
      </c>
    </row>
    <row r="15" spans="1:7" x14ac:dyDescent="0.35">
      <c r="A15" s="12">
        <v>8</v>
      </c>
      <c r="B15" s="13" t="s">
        <v>123</v>
      </c>
      <c r="C15" s="5">
        <v>256</v>
      </c>
      <c r="D15" s="9">
        <v>6</v>
      </c>
      <c r="E15" s="67"/>
      <c r="F15" s="68">
        <f t="shared" si="0"/>
        <v>0</v>
      </c>
    </row>
    <row r="16" spans="1:7" x14ac:dyDescent="0.35">
      <c r="A16" s="12">
        <v>9</v>
      </c>
      <c r="B16" s="13" t="s">
        <v>125</v>
      </c>
      <c r="C16" s="5">
        <v>400</v>
      </c>
      <c r="D16" s="9">
        <v>3</v>
      </c>
      <c r="E16" s="67"/>
      <c r="F16" s="68">
        <f t="shared" si="0"/>
        <v>0</v>
      </c>
    </row>
    <row r="17" spans="1:7" ht="23.25" customHeight="1" x14ac:dyDescent="0.35">
      <c r="A17" s="4"/>
      <c r="B17" s="4"/>
      <c r="C17" s="4"/>
      <c r="D17" s="14"/>
      <c r="E17" s="41" t="s">
        <v>37</v>
      </c>
      <c r="F17" s="69">
        <f>SUM(F8:F16)</f>
        <v>0</v>
      </c>
    </row>
    <row r="18" spans="1:7" ht="23.25" customHeight="1" x14ac:dyDescent="0.35">
      <c r="A18" s="92" t="s">
        <v>121</v>
      </c>
      <c r="B18" s="92"/>
      <c r="C18" s="39"/>
      <c r="D18" s="63"/>
      <c r="E18" s="64"/>
      <c r="F18" s="60"/>
    </row>
    <row r="19" spans="1:7" ht="27" customHeight="1" x14ac:dyDescent="0.35">
      <c r="A19" s="15"/>
      <c r="C19" s="15"/>
      <c r="D19" s="15"/>
      <c r="E19" s="15"/>
      <c r="F19" s="15"/>
    </row>
    <row r="20" spans="1:7" ht="25" customHeight="1" x14ac:dyDescent="0.35">
      <c r="A20" s="16" t="s">
        <v>132</v>
      </c>
      <c r="B20" s="17"/>
      <c r="C20" s="17"/>
      <c r="D20" s="18"/>
      <c r="E20" s="18"/>
      <c r="F20" s="19"/>
    </row>
    <row r="21" spans="1:7" x14ac:dyDescent="0.35">
      <c r="A21" s="20" t="s">
        <v>5</v>
      </c>
      <c r="B21" s="21" t="s">
        <v>6</v>
      </c>
      <c r="C21" s="21" t="s">
        <v>7</v>
      </c>
      <c r="D21" s="5" t="s">
        <v>8</v>
      </c>
      <c r="E21" s="5" t="s">
        <v>9</v>
      </c>
      <c r="F21" s="5" t="s">
        <v>10</v>
      </c>
    </row>
    <row r="22" spans="1:7" ht="35.25" customHeight="1" x14ac:dyDescent="0.35">
      <c r="A22" s="6" t="s">
        <v>0</v>
      </c>
      <c r="B22" s="22" t="s">
        <v>1</v>
      </c>
      <c r="C22" s="3" t="s">
        <v>33</v>
      </c>
      <c r="D22" s="23" t="s">
        <v>81</v>
      </c>
      <c r="E22" s="11" t="s">
        <v>17</v>
      </c>
      <c r="F22" s="11" t="s">
        <v>138</v>
      </c>
    </row>
    <row r="23" spans="1:7" s="56" customFormat="1" ht="14.5" customHeight="1" x14ac:dyDescent="0.35">
      <c r="A23" s="6">
        <v>1</v>
      </c>
      <c r="B23" s="22" t="s">
        <v>18</v>
      </c>
      <c r="C23" s="3" t="s">
        <v>4</v>
      </c>
      <c r="D23" s="3">
        <v>42</v>
      </c>
      <c r="E23" s="70"/>
      <c r="F23" s="71">
        <f>D23*E23</f>
        <v>0</v>
      </c>
    </row>
    <row r="24" spans="1:7" s="56" customFormat="1" x14ac:dyDescent="0.35">
      <c r="A24" s="6">
        <v>2</v>
      </c>
      <c r="B24" s="8" t="s">
        <v>19</v>
      </c>
      <c r="C24" s="3" t="s">
        <v>4</v>
      </c>
      <c r="D24" s="28">
        <v>120</v>
      </c>
      <c r="E24" s="70"/>
      <c r="F24" s="71">
        <f t="shared" ref="F24:F26" si="1">D24*E24</f>
        <v>0</v>
      </c>
      <c r="G24" s="57"/>
    </row>
    <row r="25" spans="1:7" s="56" customFormat="1" x14ac:dyDescent="0.35">
      <c r="A25" s="6">
        <v>3</v>
      </c>
      <c r="B25" s="8" t="s">
        <v>115</v>
      </c>
      <c r="C25" s="3" t="s">
        <v>4</v>
      </c>
      <c r="D25" s="28">
        <v>5</v>
      </c>
      <c r="E25" s="70"/>
      <c r="F25" s="71">
        <f t="shared" si="1"/>
        <v>0</v>
      </c>
      <c r="G25" s="57"/>
    </row>
    <row r="26" spans="1:7" s="56" customFormat="1" x14ac:dyDescent="0.35">
      <c r="A26" s="6">
        <v>4</v>
      </c>
      <c r="B26" s="8" t="s">
        <v>128</v>
      </c>
      <c r="C26" s="3" t="s">
        <v>4</v>
      </c>
      <c r="D26" s="28">
        <v>5</v>
      </c>
      <c r="E26" s="70"/>
      <c r="F26" s="71">
        <f t="shared" si="1"/>
        <v>0</v>
      </c>
      <c r="G26" s="57"/>
    </row>
    <row r="27" spans="1:7" s="56" customFormat="1" x14ac:dyDescent="0.35">
      <c r="A27" s="6">
        <v>5</v>
      </c>
      <c r="B27" s="8" t="s">
        <v>20</v>
      </c>
      <c r="C27" s="3" t="s">
        <v>4</v>
      </c>
      <c r="D27" s="28">
        <v>45</v>
      </c>
      <c r="E27" s="70"/>
      <c r="F27" s="71">
        <f>D27*E27</f>
        <v>0</v>
      </c>
      <c r="G27" s="57"/>
    </row>
    <row r="28" spans="1:7" s="56" customFormat="1" x14ac:dyDescent="0.35">
      <c r="A28" s="6">
        <v>6</v>
      </c>
      <c r="B28" s="8" t="s">
        <v>84</v>
      </c>
      <c r="C28" s="3" t="s">
        <v>4</v>
      </c>
      <c r="D28" s="28">
        <v>5</v>
      </c>
      <c r="E28" s="70"/>
      <c r="F28" s="71">
        <f t="shared" ref="F28:F70" si="2">D28*E28</f>
        <v>0</v>
      </c>
      <c r="G28" s="57"/>
    </row>
    <row r="29" spans="1:7" s="56" customFormat="1" x14ac:dyDescent="0.35">
      <c r="A29" s="6">
        <v>7</v>
      </c>
      <c r="B29" s="8" t="s">
        <v>15</v>
      </c>
      <c r="C29" s="3" t="s">
        <v>4</v>
      </c>
      <c r="D29" s="28">
        <v>8</v>
      </c>
      <c r="E29" s="70"/>
      <c r="F29" s="71">
        <f t="shared" si="2"/>
        <v>0</v>
      </c>
      <c r="G29" s="57"/>
    </row>
    <row r="30" spans="1:7" s="56" customFormat="1" x14ac:dyDescent="0.35">
      <c r="A30" s="6">
        <v>8</v>
      </c>
      <c r="B30" s="8" t="s">
        <v>85</v>
      </c>
      <c r="C30" s="3" t="s">
        <v>4</v>
      </c>
      <c r="D30" s="28">
        <v>6</v>
      </c>
      <c r="E30" s="70"/>
      <c r="F30" s="71">
        <f t="shared" si="2"/>
        <v>0</v>
      </c>
    </row>
    <row r="31" spans="1:7" s="56" customFormat="1" x14ac:dyDescent="0.35">
      <c r="A31" s="6">
        <v>9</v>
      </c>
      <c r="B31" s="8" t="s">
        <v>112</v>
      </c>
      <c r="C31" s="3" t="s">
        <v>4</v>
      </c>
      <c r="D31" s="28">
        <v>1</v>
      </c>
      <c r="E31" s="70"/>
      <c r="F31" s="71">
        <f t="shared" si="2"/>
        <v>0</v>
      </c>
    </row>
    <row r="32" spans="1:7" s="56" customFormat="1" x14ac:dyDescent="0.35">
      <c r="A32" s="6">
        <v>10</v>
      </c>
      <c r="B32" s="8" t="s">
        <v>86</v>
      </c>
      <c r="C32" s="3" t="s">
        <v>4</v>
      </c>
      <c r="D32" s="28">
        <v>10</v>
      </c>
      <c r="E32" s="70"/>
      <c r="F32" s="71">
        <f t="shared" si="2"/>
        <v>0</v>
      </c>
    </row>
    <row r="33" spans="1:6" s="56" customFormat="1" ht="15" customHeight="1" x14ac:dyDescent="0.35">
      <c r="A33" s="6">
        <v>11</v>
      </c>
      <c r="B33" s="8" t="s">
        <v>87</v>
      </c>
      <c r="C33" s="3" t="s">
        <v>4</v>
      </c>
      <c r="D33" s="28">
        <v>10</v>
      </c>
      <c r="E33" s="70"/>
      <c r="F33" s="71">
        <f t="shared" si="2"/>
        <v>0</v>
      </c>
    </row>
    <row r="34" spans="1:6" s="56" customFormat="1" ht="15" customHeight="1" x14ac:dyDescent="0.35">
      <c r="A34" s="6">
        <v>12</v>
      </c>
      <c r="B34" s="35" t="s">
        <v>98</v>
      </c>
      <c r="C34" s="3" t="s">
        <v>4</v>
      </c>
      <c r="D34" s="28">
        <v>2</v>
      </c>
      <c r="E34" s="70"/>
      <c r="F34" s="71">
        <f t="shared" si="2"/>
        <v>0</v>
      </c>
    </row>
    <row r="35" spans="1:6" s="56" customFormat="1" x14ac:dyDescent="0.35">
      <c r="A35" s="6">
        <v>13</v>
      </c>
      <c r="B35" s="8" t="s">
        <v>107</v>
      </c>
      <c r="C35" s="3" t="s">
        <v>4</v>
      </c>
      <c r="D35" s="28">
        <v>3</v>
      </c>
      <c r="E35" s="70"/>
      <c r="F35" s="71">
        <f t="shared" si="2"/>
        <v>0</v>
      </c>
    </row>
    <row r="36" spans="1:6" s="56" customFormat="1" x14ac:dyDescent="0.35">
      <c r="A36" s="6">
        <v>14</v>
      </c>
      <c r="B36" s="8" t="s">
        <v>88</v>
      </c>
      <c r="C36" s="3" t="s">
        <v>4</v>
      </c>
      <c r="D36" s="28">
        <v>2</v>
      </c>
      <c r="E36" s="70"/>
      <c r="F36" s="71">
        <f t="shared" si="2"/>
        <v>0</v>
      </c>
    </row>
    <row r="37" spans="1:6" s="56" customFormat="1" x14ac:dyDescent="0.35">
      <c r="A37" s="6">
        <v>15</v>
      </c>
      <c r="B37" s="8" t="s">
        <v>38</v>
      </c>
      <c r="C37" s="3" t="s">
        <v>4</v>
      </c>
      <c r="D37" s="28">
        <v>20</v>
      </c>
      <c r="E37" s="70"/>
      <c r="F37" s="71">
        <f t="shared" si="2"/>
        <v>0</v>
      </c>
    </row>
    <row r="38" spans="1:6" s="57" customFormat="1" ht="15.65" customHeight="1" x14ac:dyDescent="0.35">
      <c r="A38" s="6">
        <v>16</v>
      </c>
      <c r="B38" s="35" t="s">
        <v>110</v>
      </c>
      <c r="C38" s="3" t="s">
        <v>4</v>
      </c>
      <c r="D38" s="28">
        <v>30</v>
      </c>
      <c r="E38" s="70"/>
      <c r="F38" s="71">
        <f t="shared" si="2"/>
        <v>0</v>
      </c>
    </row>
    <row r="39" spans="1:6" s="56" customFormat="1" x14ac:dyDescent="0.35">
      <c r="A39" s="6">
        <v>17</v>
      </c>
      <c r="B39" s="8" t="s">
        <v>105</v>
      </c>
      <c r="C39" s="3" t="s">
        <v>4</v>
      </c>
      <c r="D39" s="28">
        <v>30</v>
      </c>
      <c r="E39" s="70"/>
      <c r="F39" s="71">
        <f t="shared" si="2"/>
        <v>0</v>
      </c>
    </row>
    <row r="40" spans="1:6" s="56" customFormat="1" x14ac:dyDescent="0.35">
      <c r="A40" s="6">
        <v>18</v>
      </c>
      <c r="B40" s="8" t="s">
        <v>106</v>
      </c>
      <c r="C40" s="3" t="s">
        <v>4</v>
      </c>
      <c r="D40" s="28">
        <v>120</v>
      </c>
      <c r="E40" s="70"/>
      <c r="F40" s="71">
        <f t="shared" si="2"/>
        <v>0</v>
      </c>
    </row>
    <row r="41" spans="1:6" s="56" customFormat="1" x14ac:dyDescent="0.35">
      <c r="A41" s="6">
        <v>19</v>
      </c>
      <c r="B41" s="8" t="s">
        <v>111</v>
      </c>
      <c r="C41" s="3" t="s">
        <v>4</v>
      </c>
      <c r="D41" s="28">
        <v>40</v>
      </c>
      <c r="E41" s="70"/>
      <c r="F41" s="71">
        <f t="shared" si="2"/>
        <v>0</v>
      </c>
    </row>
    <row r="42" spans="1:6" s="56" customFormat="1" ht="14.5" customHeight="1" x14ac:dyDescent="0.35">
      <c r="A42" s="6">
        <v>20</v>
      </c>
      <c r="B42" s="8" t="s">
        <v>80</v>
      </c>
      <c r="C42" s="3" t="s">
        <v>4</v>
      </c>
      <c r="D42" s="28">
        <v>30</v>
      </c>
      <c r="E42" s="70"/>
      <c r="F42" s="71">
        <f t="shared" si="2"/>
        <v>0</v>
      </c>
    </row>
    <row r="43" spans="1:6" s="56" customFormat="1" x14ac:dyDescent="0.35">
      <c r="A43" s="6">
        <v>21</v>
      </c>
      <c r="B43" s="8" t="s">
        <v>23</v>
      </c>
      <c r="C43" s="3" t="s">
        <v>4</v>
      </c>
      <c r="D43" s="28">
        <v>30</v>
      </c>
      <c r="E43" s="70"/>
      <c r="F43" s="71">
        <f t="shared" si="2"/>
        <v>0</v>
      </c>
    </row>
    <row r="44" spans="1:6" s="56" customFormat="1" x14ac:dyDescent="0.35">
      <c r="A44" s="6">
        <v>22</v>
      </c>
      <c r="B44" s="8" t="s">
        <v>24</v>
      </c>
      <c r="C44" s="3" t="s">
        <v>4</v>
      </c>
      <c r="D44" s="28">
        <v>30</v>
      </c>
      <c r="E44" s="70"/>
      <c r="F44" s="71">
        <f t="shared" si="2"/>
        <v>0</v>
      </c>
    </row>
    <row r="45" spans="1:6" s="56" customFormat="1" x14ac:dyDescent="0.35">
      <c r="A45" s="6">
        <v>23</v>
      </c>
      <c r="B45" s="8" t="s">
        <v>22</v>
      </c>
      <c r="C45" s="3" t="s">
        <v>4</v>
      </c>
      <c r="D45" s="28">
        <v>30</v>
      </c>
      <c r="E45" s="70"/>
      <c r="F45" s="71">
        <f t="shared" si="2"/>
        <v>0</v>
      </c>
    </row>
    <row r="46" spans="1:6" s="56" customFormat="1" x14ac:dyDescent="0.35">
      <c r="A46" s="6">
        <v>24</v>
      </c>
      <c r="B46" s="8" t="s">
        <v>94</v>
      </c>
      <c r="C46" s="3" t="s">
        <v>4</v>
      </c>
      <c r="D46" s="28">
        <v>4</v>
      </c>
      <c r="E46" s="70"/>
      <c r="F46" s="71">
        <f t="shared" si="2"/>
        <v>0</v>
      </c>
    </row>
    <row r="47" spans="1:6" s="56" customFormat="1" x14ac:dyDescent="0.35">
      <c r="A47" s="6">
        <v>25</v>
      </c>
      <c r="B47" s="8" t="s">
        <v>39</v>
      </c>
      <c r="C47" s="3" t="s">
        <v>4</v>
      </c>
      <c r="D47" s="28">
        <v>30</v>
      </c>
      <c r="E47" s="70"/>
      <c r="F47" s="71">
        <f t="shared" si="2"/>
        <v>0</v>
      </c>
    </row>
    <row r="48" spans="1:6" s="56" customFormat="1" x14ac:dyDescent="0.35">
      <c r="A48" s="6">
        <v>26</v>
      </c>
      <c r="B48" s="8" t="s">
        <v>40</v>
      </c>
      <c r="C48" s="3" t="s">
        <v>4</v>
      </c>
      <c r="D48" s="28">
        <v>30</v>
      </c>
      <c r="E48" s="70"/>
      <c r="F48" s="71">
        <f t="shared" si="2"/>
        <v>0</v>
      </c>
    </row>
    <row r="49" spans="1:6" s="56" customFormat="1" x14ac:dyDescent="0.35">
      <c r="A49" s="6">
        <v>27</v>
      </c>
      <c r="B49" s="8" t="s">
        <v>93</v>
      </c>
      <c r="C49" s="3" t="s">
        <v>4</v>
      </c>
      <c r="D49" s="28">
        <v>15</v>
      </c>
      <c r="E49" s="70"/>
      <c r="F49" s="71">
        <f t="shared" si="2"/>
        <v>0</v>
      </c>
    </row>
    <row r="50" spans="1:6" s="56" customFormat="1" x14ac:dyDescent="0.35">
      <c r="A50" s="6">
        <v>28</v>
      </c>
      <c r="B50" s="8" t="s">
        <v>21</v>
      </c>
      <c r="C50" s="3" t="s">
        <v>4</v>
      </c>
      <c r="D50" s="28">
        <v>30</v>
      </c>
      <c r="E50" s="70"/>
      <c r="F50" s="71">
        <f t="shared" si="2"/>
        <v>0</v>
      </c>
    </row>
    <row r="51" spans="1:6" s="56" customFormat="1" x14ac:dyDescent="0.35">
      <c r="A51" s="6">
        <v>29</v>
      </c>
      <c r="B51" s="8" t="s">
        <v>116</v>
      </c>
      <c r="C51" s="3" t="s">
        <v>4</v>
      </c>
      <c r="D51" s="28">
        <v>30</v>
      </c>
      <c r="E51" s="70"/>
      <c r="F51" s="71">
        <f t="shared" si="2"/>
        <v>0</v>
      </c>
    </row>
    <row r="52" spans="1:6" s="56" customFormat="1" x14ac:dyDescent="0.35">
      <c r="A52" s="6">
        <v>30</v>
      </c>
      <c r="B52" s="35" t="s">
        <v>25</v>
      </c>
      <c r="C52" s="3" t="s">
        <v>4</v>
      </c>
      <c r="D52" s="28">
        <v>30</v>
      </c>
      <c r="E52" s="70"/>
      <c r="F52" s="71">
        <f t="shared" si="2"/>
        <v>0</v>
      </c>
    </row>
    <row r="53" spans="1:6" s="56" customFormat="1" x14ac:dyDescent="0.35">
      <c r="A53" s="6">
        <v>31</v>
      </c>
      <c r="B53" s="35" t="s">
        <v>26</v>
      </c>
      <c r="C53" s="3" t="s">
        <v>4</v>
      </c>
      <c r="D53" s="28">
        <v>30</v>
      </c>
      <c r="E53" s="70"/>
      <c r="F53" s="71">
        <f t="shared" si="2"/>
        <v>0</v>
      </c>
    </row>
    <row r="54" spans="1:6" s="56" customFormat="1" x14ac:dyDescent="0.35">
      <c r="A54" s="6">
        <v>32</v>
      </c>
      <c r="B54" s="35" t="s">
        <v>27</v>
      </c>
      <c r="C54" s="3" t="s">
        <v>4</v>
      </c>
      <c r="D54" s="28">
        <v>20</v>
      </c>
      <c r="E54" s="70"/>
      <c r="F54" s="71">
        <f t="shared" si="2"/>
        <v>0</v>
      </c>
    </row>
    <row r="55" spans="1:6" s="56" customFormat="1" x14ac:dyDescent="0.35">
      <c r="A55" s="6">
        <v>33</v>
      </c>
      <c r="B55" s="8" t="s">
        <v>31</v>
      </c>
      <c r="C55" s="3" t="s">
        <v>4</v>
      </c>
      <c r="D55" s="28">
        <v>15</v>
      </c>
      <c r="E55" s="70"/>
      <c r="F55" s="71">
        <f t="shared" si="2"/>
        <v>0</v>
      </c>
    </row>
    <row r="56" spans="1:6" s="56" customFormat="1" x14ac:dyDescent="0.35">
      <c r="A56" s="6">
        <v>34</v>
      </c>
      <c r="B56" s="8" t="s">
        <v>28</v>
      </c>
      <c r="C56" s="3" t="s">
        <v>4</v>
      </c>
      <c r="D56" s="28">
        <v>40</v>
      </c>
      <c r="E56" s="70"/>
      <c r="F56" s="71">
        <f t="shared" si="2"/>
        <v>0</v>
      </c>
    </row>
    <row r="57" spans="1:6" s="56" customFormat="1" x14ac:dyDescent="0.35">
      <c r="A57" s="6">
        <v>35</v>
      </c>
      <c r="B57" s="8" t="s">
        <v>29</v>
      </c>
      <c r="C57" s="3" t="s">
        <v>4</v>
      </c>
      <c r="D57" s="28">
        <v>20</v>
      </c>
      <c r="E57" s="70"/>
      <c r="F57" s="71">
        <f t="shared" si="2"/>
        <v>0</v>
      </c>
    </row>
    <row r="58" spans="1:6" s="56" customFormat="1" x14ac:dyDescent="0.35">
      <c r="A58" s="6">
        <v>36</v>
      </c>
      <c r="B58" s="8" t="s">
        <v>30</v>
      </c>
      <c r="C58" s="3" t="s">
        <v>4</v>
      </c>
      <c r="D58" s="28">
        <v>20</v>
      </c>
      <c r="E58" s="70"/>
      <c r="F58" s="71">
        <f t="shared" si="2"/>
        <v>0</v>
      </c>
    </row>
    <row r="59" spans="1:6" s="56" customFormat="1" ht="14.5" customHeight="1" x14ac:dyDescent="0.35">
      <c r="A59" s="6">
        <v>37</v>
      </c>
      <c r="B59" s="8" t="s">
        <v>89</v>
      </c>
      <c r="C59" s="3" t="s">
        <v>4</v>
      </c>
      <c r="D59" s="28">
        <v>15</v>
      </c>
      <c r="E59" s="70"/>
      <c r="F59" s="71">
        <f t="shared" si="2"/>
        <v>0</v>
      </c>
    </row>
    <row r="60" spans="1:6" s="56" customFormat="1" ht="14.5" customHeight="1" x14ac:dyDescent="0.35">
      <c r="A60" s="6">
        <v>38</v>
      </c>
      <c r="B60" s="8" t="s">
        <v>90</v>
      </c>
      <c r="C60" s="3" t="s">
        <v>4</v>
      </c>
      <c r="D60" s="28">
        <v>25</v>
      </c>
      <c r="E60" s="70"/>
      <c r="F60" s="71">
        <f t="shared" si="2"/>
        <v>0</v>
      </c>
    </row>
    <row r="61" spans="1:6" s="56" customFormat="1" ht="14.5" customHeight="1" x14ac:dyDescent="0.35">
      <c r="A61" s="6">
        <v>39</v>
      </c>
      <c r="B61" s="8" t="s">
        <v>91</v>
      </c>
      <c r="C61" s="3" t="s">
        <v>4</v>
      </c>
      <c r="D61" s="28">
        <v>15</v>
      </c>
      <c r="E61" s="70"/>
      <c r="F61" s="71">
        <f t="shared" si="2"/>
        <v>0</v>
      </c>
    </row>
    <row r="62" spans="1:6" s="56" customFormat="1" ht="14.5" customHeight="1" x14ac:dyDescent="0.35">
      <c r="A62" s="6">
        <v>40</v>
      </c>
      <c r="B62" s="8" t="s">
        <v>92</v>
      </c>
      <c r="C62" s="3" t="s">
        <v>4</v>
      </c>
      <c r="D62" s="28">
        <v>15</v>
      </c>
      <c r="E62" s="70"/>
      <c r="F62" s="71">
        <f t="shared" si="2"/>
        <v>0</v>
      </c>
    </row>
    <row r="63" spans="1:6" s="56" customFormat="1" x14ac:dyDescent="0.35">
      <c r="A63" s="6">
        <v>41</v>
      </c>
      <c r="B63" s="8" t="s">
        <v>32</v>
      </c>
      <c r="C63" s="3" t="s">
        <v>4</v>
      </c>
      <c r="D63" s="28">
        <v>25</v>
      </c>
      <c r="E63" s="70"/>
      <c r="F63" s="71">
        <f t="shared" si="2"/>
        <v>0</v>
      </c>
    </row>
    <row r="64" spans="1:6" s="56" customFormat="1" x14ac:dyDescent="0.35">
      <c r="A64" s="6">
        <v>42</v>
      </c>
      <c r="B64" s="8" t="s">
        <v>95</v>
      </c>
      <c r="C64" s="3" t="s">
        <v>4</v>
      </c>
      <c r="D64" s="28">
        <v>15</v>
      </c>
      <c r="E64" s="70"/>
      <c r="F64" s="71">
        <f t="shared" si="2"/>
        <v>0</v>
      </c>
    </row>
    <row r="65" spans="1:6" s="56" customFormat="1" x14ac:dyDescent="0.35">
      <c r="A65" s="6">
        <v>43</v>
      </c>
      <c r="B65" s="8" t="s">
        <v>117</v>
      </c>
      <c r="C65" s="3" t="s">
        <v>4</v>
      </c>
      <c r="D65" s="28">
        <v>10</v>
      </c>
      <c r="E65" s="70"/>
      <c r="F65" s="71">
        <f t="shared" si="2"/>
        <v>0</v>
      </c>
    </row>
    <row r="66" spans="1:6" s="56" customFormat="1" x14ac:dyDescent="0.35">
      <c r="A66" s="6">
        <v>44</v>
      </c>
      <c r="B66" s="8" t="s">
        <v>119</v>
      </c>
      <c r="C66" s="3" t="s">
        <v>4</v>
      </c>
      <c r="D66" s="28">
        <v>6</v>
      </c>
      <c r="E66" s="70"/>
      <c r="F66" s="71">
        <f t="shared" si="2"/>
        <v>0</v>
      </c>
    </row>
    <row r="67" spans="1:6" s="56" customFormat="1" x14ac:dyDescent="0.35">
      <c r="A67" s="6">
        <v>45</v>
      </c>
      <c r="B67" s="8" t="s">
        <v>120</v>
      </c>
      <c r="C67" s="3" t="s">
        <v>4</v>
      </c>
      <c r="D67" s="28">
        <v>10</v>
      </c>
      <c r="E67" s="70"/>
      <c r="F67" s="71">
        <f t="shared" si="2"/>
        <v>0</v>
      </c>
    </row>
    <row r="68" spans="1:6" s="56" customFormat="1" x14ac:dyDescent="0.35">
      <c r="A68" s="6">
        <v>46</v>
      </c>
      <c r="B68" s="8" t="s">
        <v>96</v>
      </c>
      <c r="C68" s="3" t="s">
        <v>4</v>
      </c>
      <c r="D68" s="28">
        <v>15</v>
      </c>
      <c r="E68" s="70"/>
      <c r="F68" s="71">
        <f t="shared" si="2"/>
        <v>0</v>
      </c>
    </row>
    <row r="69" spans="1:6" s="56" customFormat="1" x14ac:dyDescent="0.35">
      <c r="A69" s="6">
        <v>47</v>
      </c>
      <c r="B69" s="8" t="s">
        <v>97</v>
      </c>
      <c r="C69" s="3" t="s">
        <v>4</v>
      </c>
      <c r="D69" s="28">
        <v>15</v>
      </c>
      <c r="E69" s="70"/>
      <c r="F69" s="71">
        <f t="shared" si="2"/>
        <v>0</v>
      </c>
    </row>
    <row r="70" spans="1:6" s="56" customFormat="1" x14ac:dyDescent="0.35">
      <c r="A70" s="6">
        <v>48</v>
      </c>
      <c r="B70" s="8" t="s">
        <v>126</v>
      </c>
      <c r="C70" s="3" t="s">
        <v>4</v>
      </c>
      <c r="D70" s="28">
        <v>30</v>
      </c>
      <c r="E70" s="70"/>
      <c r="F70" s="71">
        <f t="shared" si="2"/>
        <v>0</v>
      </c>
    </row>
    <row r="71" spans="1:6" ht="23.25" customHeight="1" x14ac:dyDescent="0.35">
      <c r="A71" s="24"/>
      <c r="B71" s="8"/>
      <c r="C71" s="4"/>
      <c r="D71" s="4"/>
      <c r="E71" s="42" t="s">
        <v>37</v>
      </c>
      <c r="F71" s="69">
        <f>SUM(F23:F70)</f>
        <v>0</v>
      </c>
    </row>
    <row r="72" spans="1:6" ht="23.25" customHeight="1" x14ac:dyDescent="0.35">
      <c r="A72" s="25"/>
      <c r="B72" s="38"/>
      <c r="C72" s="39"/>
      <c r="D72" s="39"/>
      <c r="E72" s="59"/>
      <c r="F72" s="60"/>
    </row>
    <row r="73" spans="1:6" ht="24.75" customHeight="1" x14ac:dyDescent="0.35">
      <c r="A73" s="25"/>
      <c r="B73" s="25"/>
      <c r="C73" s="26"/>
      <c r="D73" s="26"/>
      <c r="E73" s="27"/>
      <c r="F73" s="25"/>
    </row>
    <row r="74" spans="1:6" ht="30.65" customHeight="1" x14ac:dyDescent="0.35">
      <c r="A74" s="80" t="s">
        <v>129</v>
      </c>
      <c r="B74" s="81"/>
      <c r="C74" s="81"/>
      <c r="D74" s="81"/>
      <c r="E74" s="81"/>
      <c r="F74" s="82"/>
    </row>
    <row r="75" spans="1:6" ht="15.65" customHeight="1" x14ac:dyDescent="0.35">
      <c r="A75" s="21" t="s">
        <v>5</v>
      </c>
      <c r="B75" s="28" t="s">
        <v>6</v>
      </c>
      <c r="C75" s="5" t="s">
        <v>7</v>
      </c>
      <c r="D75" s="5" t="s">
        <v>8</v>
      </c>
      <c r="E75" s="5" t="s">
        <v>9</v>
      </c>
      <c r="F75" s="28" t="s">
        <v>10</v>
      </c>
    </row>
    <row r="76" spans="1:6" ht="42.75" customHeight="1" x14ac:dyDescent="0.35">
      <c r="A76" s="22" t="s">
        <v>0</v>
      </c>
      <c r="B76" s="22" t="s">
        <v>1</v>
      </c>
      <c r="C76" s="9" t="s">
        <v>33</v>
      </c>
      <c r="D76" s="11" t="s">
        <v>67</v>
      </c>
      <c r="E76" s="11" t="s">
        <v>17</v>
      </c>
      <c r="F76" s="3" t="s">
        <v>138</v>
      </c>
    </row>
    <row r="77" spans="1:6" ht="14.5" customHeight="1" x14ac:dyDescent="0.35">
      <c r="A77" s="55">
        <v>1</v>
      </c>
      <c r="B77" s="8" t="s">
        <v>44</v>
      </c>
      <c r="C77" s="5" t="s">
        <v>4</v>
      </c>
      <c r="D77" s="5">
        <v>10</v>
      </c>
      <c r="E77" s="72"/>
      <c r="F77" s="68">
        <f>D77*E77</f>
        <v>0</v>
      </c>
    </row>
    <row r="78" spans="1:6" ht="14.5" customHeight="1" x14ac:dyDescent="0.35">
      <c r="A78" s="55">
        <v>2</v>
      </c>
      <c r="B78" s="8" t="s">
        <v>41</v>
      </c>
      <c r="C78" s="5" t="s">
        <v>4</v>
      </c>
      <c r="D78" s="5">
        <v>10</v>
      </c>
      <c r="E78" s="72"/>
      <c r="F78" s="68">
        <f t="shared" ref="F78:F100" si="3">D78*E78</f>
        <v>0</v>
      </c>
    </row>
    <row r="79" spans="1:6" ht="14.5" customHeight="1" x14ac:dyDescent="0.35">
      <c r="A79" s="55">
        <v>3</v>
      </c>
      <c r="B79" s="8" t="s">
        <v>42</v>
      </c>
      <c r="C79" s="5" t="s">
        <v>4</v>
      </c>
      <c r="D79" s="5">
        <v>10</v>
      </c>
      <c r="E79" s="72"/>
      <c r="F79" s="68">
        <f t="shared" si="3"/>
        <v>0</v>
      </c>
    </row>
    <row r="80" spans="1:6" ht="14.5" customHeight="1" x14ac:dyDescent="0.35">
      <c r="A80" s="55">
        <v>4</v>
      </c>
      <c r="B80" s="8" t="s">
        <v>43</v>
      </c>
      <c r="C80" s="5" t="s">
        <v>4</v>
      </c>
      <c r="D80" s="5">
        <v>10</v>
      </c>
      <c r="E80" s="72"/>
      <c r="F80" s="68">
        <f t="shared" si="3"/>
        <v>0</v>
      </c>
    </row>
    <row r="81" spans="1:6" ht="14.5" customHeight="1" x14ac:dyDescent="0.35">
      <c r="A81" s="55">
        <v>5</v>
      </c>
      <c r="B81" s="8" t="s">
        <v>46</v>
      </c>
      <c r="C81" s="5" t="s">
        <v>4</v>
      </c>
      <c r="D81" s="5">
        <v>15</v>
      </c>
      <c r="E81" s="72"/>
      <c r="F81" s="68">
        <f t="shared" si="3"/>
        <v>0</v>
      </c>
    </row>
    <row r="82" spans="1:6" ht="14.5" customHeight="1" x14ac:dyDescent="0.35">
      <c r="A82" s="55">
        <v>6</v>
      </c>
      <c r="B82" s="8" t="s">
        <v>45</v>
      </c>
      <c r="C82" s="5" t="s">
        <v>4</v>
      </c>
      <c r="D82" s="5">
        <v>10</v>
      </c>
      <c r="E82" s="72"/>
      <c r="F82" s="68">
        <f t="shared" si="3"/>
        <v>0</v>
      </c>
    </row>
    <row r="83" spans="1:6" ht="14.5" customHeight="1" x14ac:dyDescent="0.35">
      <c r="A83" s="55">
        <v>7</v>
      </c>
      <c r="B83" s="8" t="s">
        <v>47</v>
      </c>
      <c r="C83" s="5" t="s">
        <v>4</v>
      </c>
      <c r="D83" s="5">
        <v>10</v>
      </c>
      <c r="E83" s="72"/>
      <c r="F83" s="68">
        <f t="shared" si="3"/>
        <v>0</v>
      </c>
    </row>
    <row r="84" spans="1:6" ht="14.5" customHeight="1" x14ac:dyDescent="0.35">
      <c r="A84" s="55">
        <v>8</v>
      </c>
      <c r="B84" s="8" t="s">
        <v>48</v>
      </c>
      <c r="C84" s="5" t="s">
        <v>4</v>
      </c>
      <c r="D84" s="5">
        <v>10</v>
      </c>
      <c r="E84" s="72"/>
      <c r="F84" s="68">
        <f t="shared" si="3"/>
        <v>0</v>
      </c>
    </row>
    <row r="85" spans="1:6" ht="14.5" customHeight="1" x14ac:dyDescent="0.35">
      <c r="A85" s="55">
        <v>9</v>
      </c>
      <c r="B85" s="8" t="s">
        <v>49</v>
      </c>
      <c r="C85" s="5" t="s">
        <v>4</v>
      </c>
      <c r="D85" s="5">
        <v>10</v>
      </c>
      <c r="E85" s="72"/>
      <c r="F85" s="68">
        <f t="shared" si="3"/>
        <v>0</v>
      </c>
    </row>
    <row r="86" spans="1:6" ht="14.5" customHeight="1" x14ac:dyDescent="0.35">
      <c r="A86" s="55">
        <v>10</v>
      </c>
      <c r="B86" s="8" t="s">
        <v>50</v>
      </c>
      <c r="C86" s="5" t="s">
        <v>4</v>
      </c>
      <c r="D86" s="5">
        <v>10</v>
      </c>
      <c r="E86" s="72"/>
      <c r="F86" s="68">
        <f t="shared" si="3"/>
        <v>0</v>
      </c>
    </row>
    <row r="87" spans="1:6" ht="14.5" customHeight="1" x14ac:dyDescent="0.35">
      <c r="A87" s="55">
        <v>11</v>
      </c>
      <c r="B87" s="8" t="s">
        <v>51</v>
      </c>
      <c r="C87" s="5" t="s">
        <v>4</v>
      </c>
      <c r="D87" s="5">
        <v>4</v>
      </c>
      <c r="E87" s="72"/>
      <c r="F87" s="68">
        <f t="shared" si="3"/>
        <v>0</v>
      </c>
    </row>
    <row r="88" spans="1:6" ht="14.5" customHeight="1" x14ac:dyDescent="0.35">
      <c r="A88" s="55">
        <v>12</v>
      </c>
      <c r="B88" s="8" t="s">
        <v>52</v>
      </c>
      <c r="C88" s="5" t="s">
        <v>4</v>
      </c>
      <c r="D88" s="5">
        <v>3</v>
      </c>
      <c r="E88" s="72"/>
      <c r="F88" s="68">
        <f t="shared" si="3"/>
        <v>0</v>
      </c>
    </row>
    <row r="89" spans="1:6" ht="14.5" customHeight="1" x14ac:dyDescent="0.35">
      <c r="A89" s="55">
        <v>13</v>
      </c>
      <c r="B89" s="8" t="s">
        <v>53</v>
      </c>
      <c r="C89" s="5" t="s">
        <v>4</v>
      </c>
      <c r="D89" s="5">
        <v>10</v>
      </c>
      <c r="E89" s="72"/>
      <c r="F89" s="68">
        <f t="shared" si="3"/>
        <v>0</v>
      </c>
    </row>
    <row r="90" spans="1:6" ht="14.5" customHeight="1" x14ac:dyDescent="0.35">
      <c r="A90" s="55">
        <v>14</v>
      </c>
      <c r="B90" s="8" t="s">
        <v>54</v>
      </c>
      <c r="C90" s="5" t="s">
        <v>4</v>
      </c>
      <c r="D90" s="5">
        <v>10</v>
      </c>
      <c r="E90" s="72"/>
      <c r="F90" s="68">
        <f t="shared" si="3"/>
        <v>0</v>
      </c>
    </row>
    <row r="91" spans="1:6" ht="14.5" customHeight="1" x14ac:dyDescent="0.35">
      <c r="A91" s="55">
        <v>15</v>
      </c>
      <c r="B91" s="8" t="s">
        <v>55</v>
      </c>
      <c r="C91" s="5" t="s">
        <v>4</v>
      </c>
      <c r="D91" s="5">
        <v>10</v>
      </c>
      <c r="E91" s="72"/>
      <c r="F91" s="68">
        <f t="shared" si="3"/>
        <v>0</v>
      </c>
    </row>
    <row r="92" spans="1:6" ht="14.5" customHeight="1" x14ac:dyDescent="0.35">
      <c r="A92" s="55">
        <v>16</v>
      </c>
      <c r="B92" s="8" t="s">
        <v>56</v>
      </c>
      <c r="C92" s="5" t="s">
        <v>4</v>
      </c>
      <c r="D92" s="5">
        <v>10</v>
      </c>
      <c r="E92" s="72"/>
      <c r="F92" s="68">
        <f t="shared" si="3"/>
        <v>0</v>
      </c>
    </row>
    <row r="93" spans="1:6" ht="14.5" customHeight="1" x14ac:dyDescent="0.35">
      <c r="A93" s="55">
        <v>17</v>
      </c>
      <c r="B93" s="8" t="s">
        <v>57</v>
      </c>
      <c r="C93" s="5" t="s">
        <v>4</v>
      </c>
      <c r="D93" s="5">
        <v>10</v>
      </c>
      <c r="E93" s="72"/>
      <c r="F93" s="68">
        <f t="shared" si="3"/>
        <v>0</v>
      </c>
    </row>
    <row r="94" spans="1:6" ht="14.5" customHeight="1" x14ac:dyDescent="0.35">
      <c r="A94" s="55">
        <v>18</v>
      </c>
      <c r="B94" s="8" t="s">
        <v>58</v>
      </c>
      <c r="C94" s="5" t="s">
        <v>4</v>
      </c>
      <c r="D94" s="5">
        <v>10</v>
      </c>
      <c r="E94" s="72"/>
      <c r="F94" s="68">
        <f t="shared" si="3"/>
        <v>0</v>
      </c>
    </row>
    <row r="95" spans="1:6" ht="14.5" customHeight="1" x14ac:dyDescent="0.35">
      <c r="A95" s="55">
        <v>19</v>
      </c>
      <c r="B95" s="8" t="s">
        <v>59</v>
      </c>
      <c r="C95" s="5" t="s">
        <v>4</v>
      </c>
      <c r="D95" s="5">
        <v>15</v>
      </c>
      <c r="E95" s="72"/>
      <c r="F95" s="68">
        <f t="shared" si="3"/>
        <v>0</v>
      </c>
    </row>
    <row r="96" spans="1:6" ht="14.5" customHeight="1" x14ac:dyDescent="0.35">
      <c r="A96" s="55">
        <v>20</v>
      </c>
      <c r="B96" s="8" t="s">
        <v>60</v>
      </c>
      <c r="C96" s="5" t="s">
        <v>4</v>
      </c>
      <c r="D96" s="5">
        <v>10</v>
      </c>
      <c r="E96" s="72"/>
      <c r="F96" s="68">
        <f t="shared" si="3"/>
        <v>0</v>
      </c>
    </row>
    <row r="97" spans="1:6" ht="14.5" customHeight="1" x14ac:dyDescent="0.35">
      <c r="A97" s="55">
        <v>21</v>
      </c>
      <c r="B97" s="8" t="s">
        <v>61</v>
      </c>
      <c r="C97" s="5" t="s">
        <v>4</v>
      </c>
      <c r="D97" s="5">
        <v>10</v>
      </c>
      <c r="E97" s="72"/>
      <c r="F97" s="68">
        <f t="shared" si="3"/>
        <v>0</v>
      </c>
    </row>
    <row r="98" spans="1:6" ht="14.5" customHeight="1" x14ac:dyDescent="0.35">
      <c r="A98" s="55">
        <v>22</v>
      </c>
      <c r="B98" s="8" t="s">
        <v>62</v>
      </c>
      <c r="C98" s="5" t="s">
        <v>4</v>
      </c>
      <c r="D98" s="5">
        <v>10</v>
      </c>
      <c r="E98" s="72"/>
      <c r="F98" s="68">
        <f t="shared" si="3"/>
        <v>0</v>
      </c>
    </row>
    <row r="99" spans="1:6" ht="14.5" customHeight="1" x14ac:dyDescent="0.35">
      <c r="A99" s="55">
        <v>23</v>
      </c>
      <c r="B99" s="8" t="s">
        <v>133</v>
      </c>
      <c r="C99" s="5" t="s">
        <v>4</v>
      </c>
      <c r="D99" s="5">
        <v>10</v>
      </c>
      <c r="E99" s="72"/>
      <c r="F99" s="68">
        <f t="shared" si="3"/>
        <v>0</v>
      </c>
    </row>
    <row r="100" spans="1:6" ht="14.5" customHeight="1" x14ac:dyDescent="0.35">
      <c r="A100" s="55">
        <v>24</v>
      </c>
      <c r="B100" s="8" t="s">
        <v>63</v>
      </c>
      <c r="C100" s="5" t="s">
        <v>4</v>
      </c>
      <c r="D100" s="5">
        <v>10</v>
      </c>
      <c r="E100" s="72"/>
      <c r="F100" s="68">
        <f t="shared" si="3"/>
        <v>0</v>
      </c>
    </row>
    <row r="101" spans="1:6" ht="24" customHeight="1" x14ac:dyDescent="0.35">
      <c r="A101" s="8"/>
      <c r="B101" s="8"/>
      <c r="C101" s="5"/>
      <c r="D101" s="4"/>
      <c r="E101" s="42" t="s">
        <v>64</v>
      </c>
      <c r="F101" s="68">
        <f>SUM(F77:F100)</f>
        <v>0</v>
      </c>
    </row>
    <row r="102" spans="1:6" ht="33" customHeight="1" x14ac:dyDescent="0.35">
      <c r="A102" s="38"/>
      <c r="B102" s="38"/>
      <c r="C102" s="50"/>
      <c r="D102" s="39"/>
      <c r="E102" s="40"/>
      <c r="F102" s="38"/>
    </row>
    <row r="103" spans="1:6" ht="30.65" customHeight="1" x14ac:dyDescent="0.35">
      <c r="A103" s="33" t="s">
        <v>65</v>
      </c>
      <c r="B103" s="29"/>
      <c r="C103" s="30"/>
      <c r="D103" s="30"/>
      <c r="E103" s="31"/>
      <c r="F103" s="32"/>
    </row>
    <row r="104" spans="1:6" ht="16" customHeight="1" x14ac:dyDescent="0.35">
      <c r="A104" s="51" t="s">
        <v>5</v>
      </c>
      <c r="B104" s="52" t="s">
        <v>6</v>
      </c>
      <c r="C104" s="53" t="s">
        <v>7</v>
      </c>
      <c r="D104" s="53" t="s">
        <v>8</v>
      </c>
      <c r="E104" s="53" t="s">
        <v>9</v>
      </c>
      <c r="F104" s="54" t="s">
        <v>10</v>
      </c>
    </row>
    <row r="105" spans="1:6" ht="40" customHeight="1" x14ac:dyDescent="0.35">
      <c r="A105" s="34" t="s">
        <v>0</v>
      </c>
      <c r="B105" s="34" t="s">
        <v>66</v>
      </c>
      <c r="C105" s="9" t="s">
        <v>33</v>
      </c>
      <c r="D105" s="11" t="s">
        <v>67</v>
      </c>
      <c r="E105" s="11" t="s">
        <v>17</v>
      </c>
      <c r="F105" s="3" t="s">
        <v>138</v>
      </c>
    </row>
    <row r="106" spans="1:6" s="2" customFormat="1" ht="14.5" customHeight="1" x14ac:dyDescent="0.35">
      <c r="A106" s="55">
        <v>1</v>
      </c>
      <c r="B106" s="8" t="s">
        <v>100</v>
      </c>
      <c r="C106" s="5" t="s">
        <v>4</v>
      </c>
      <c r="D106" s="5">
        <v>150</v>
      </c>
      <c r="E106" s="72"/>
      <c r="F106" s="68">
        <f>D106*E106</f>
        <v>0</v>
      </c>
    </row>
    <row r="107" spans="1:6" s="2" customFormat="1" ht="14.5" customHeight="1" x14ac:dyDescent="0.35">
      <c r="A107" s="55">
        <v>2</v>
      </c>
      <c r="B107" s="8" t="s">
        <v>101</v>
      </c>
      <c r="C107" s="5" t="s">
        <v>4</v>
      </c>
      <c r="D107" s="5">
        <v>350</v>
      </c>
      <c r="E107" s="72"/>
      <c r="F107" s="68">
        <f t="shared" ref="F107:F121" si="4">D107*E107</f>
        <v>0</v>
      </c>
    </row>
    <row r="108" spans="1:6" ht="14.5" customHeight="1" x14ac:dyDescent="0.35">
      <c r="A108" s="55">
        <v>3</v>
      </c>
      <c r="B108" s="8" t="s">
        <v>102</v>
      </c>
      <c r="C108" s="5" t="s">
        <v>4</v>
      </c>
      <c r="D108" s="5">
        <v>70</v>
      </c>
      <c r="E108" s="72"/>
      <c r="F108" s="68">
        <f t="shared" si="4"/>
        <v>0</v>
      </c>
    </row>
    <row r="109" spans="1:6" s="58" customFormat="1" ht="14.5" customHeight="1" x14ac:dyDescent="0.35">
      <c r="A109" s="55">
        <v>4</v>
      </c>
      <c r="B109" s="8" t="s">
        <v>103</v>
      </c>
      <c r="C109" s="28" t="s">
        <v>4</v>
      </c>
      <c r="D109" s="28">
        <v>50</v>
      </c>
      <c r="E109" s="72"/>
      <c r="F109" s="68">
        <f t="shared" si="4"/>
        <v>0</v>
      </c>
    </row>
    <row r="110" spans="1:6" s="2" customFormat="1" ht="14.5" customHeight="1" x14ac:dyDescent="0.35">
      <c r="A110" s="55">
        <v>5</v>
      </c>
      <c r="B110" s="8" t="s">
        <v>104</v>
      </c>
      <c r="C110" s="5" t="s">
        <v>4</v>
      </c>
      <c r="D110" s="5">
        <v>8</v>
      </c>
      <c r="E110" s="72"/>
      <c r="F110" s="68">
        <f t="shared" si="4"/>
        <v>0</v>
      </c>
    </row>
    <row r="111" spans="1:6" s="2" customFormat="1" ht="14.5" customHeight="1" x14ac:dyDescent="0.35">
      <c r="A111" s="55">
        <v>6</v>
      </c>
      <c r="B111" s="8" t="s">
        <v>77</v>
      </c>
      <c r="C111" s="5" t="s">
        <v>4</v>
      </c>
      <c r="D111" s="5">
        <v>120</v>
      </c>
      <c r="E111" s="72"/>
      <c r="F111" s="68">
        <f t="shared" si="4"/>
        <v>0</v>
      </c>
    </row>
    <row r="112" spans="1:6" ht="14.5" customHeight="1" x14ac:dyDescent="0.35">
      <c r="A112" s="55">
        <v>7</v>
      </c>
      <c r="B112" s="8" t="s">
        <v>68</v>
      </c>
      <c r="C112" s="5" t="s">
        <v>4</v>
      </c>
      <c r="D112" s="5">
        <v>5</v>
      </c>
      <c r="E112" s="72"/>
      <c r="F112" s="68">
        <f t="shared" si="4"/>
        <v>0</v>
      </c>
    </row>
    <row r="113" spans="1:6" ht="14.5" customHeight="1" x14ac:dyDescent="0.35">
      <c r="A113" s="55">
        <v>8</v>
      </c>
      <c r="B113" s="8" t="s">
        <v>69</v>
      </c>
      <c r="C113" s="5" t="s">
        <v>4</v>
      </c>
      <c r="D113" s="5">
        <v>30</v>
      </c>
      <c r="E113" s="72"/>
      <c r="F113" s="68">
        <f t="shared" si="4"/>
        <v>0</v>
      </c>
    </row>
    <row r="114" spans="1:6" ht="14.5" customHeight="1" x14ac:dyDescent="0.35">
      <c r="A114" s="55">
        <v>9</v>
      </c>
      <c r="B114" s="8" t="s">
        <v>70</v>
      </c>
      <c r="C114" s="5" t="s">
        <v>4</v>
      </c>
      <c r="D114" s="5">
        <v>1</v>
      </c>
      <c r="E114" s="72"/>
      <c r="F114" s="68">
        <f t="shared" si="4"/>
        <v>0</v>
      </c>
    </row>
    <row r="115" spans="1:6" ht="14.5" customHeight="1" x14ac:dyDescent="0.35">
      <c r="A115" s="55">
        <v>10</v>
      </c>
      <c r="B115" s="8" t="s">
        <v>71</v>
      </c>
      <c r="C115" s="5" t="s">
        <v>4</v>
      </c>
      <c r="D115" s="5">
        <v>15</v>
      </c>
      <c r="E115" s="72"/>
      <c r="F115" s="68">
        <f t="shared" si="4"/>
        <v>0</v>
      </c>
    </row>
    <row r="116" spans="1:6" s="2" customFormat="1" ht="14.5" customHeight="1" x14ac:dyDescent="0.35">
      <c r="A116" s="55">
        <v>11</v>
      </c>
      <c r="B116" s="8" t="s">
        <v>74</v>
      </c>
      <c r="C116" s="5" t="s">
        <v>4</v>
      </c>
      <c r="D116" s="5">
        <v>30</v>
      </c>
      <c r="E116" s="72"/>
      <c r="F116" s="68">
        <f t="shared" si="4"/>
        <v>0</v>
      </c>
    </row>
    <row r="117" spans="1:6" s="2" customFormat="1" ht="14.5" customHeight="1" x14ac:dyDescent="0.35">
      <c r="A117" s="55">
        <v>12</v>
      </c>
      <c r="B117" s="8" t="s">
        <v>72</v>
      </c>
      <c r="C117" s="5" t="s">
        <v>4</v>
      </c>
      <c r="D117" s="5">
        <v>30</v>
      </c>
      <c r="E117" s="72"/>
      <c r="F117" s="68">
        <f t="shared" si="4"/>
        <v>0</v>
      </c>
    </row>
    <row r="118" spans="1:6" s="2" customFormat="1" ht="14.5" customHeight="1" x14ac:dyDescent="0.35">
      <c r="A118" s="55">
        <v>13</v>
      </c>
      <c r="B118" s="8" t="s">
        <v>73</v>
      </c>
      <c r="C118" s="5" t="s">
        <v>4</v>
      </c>
      <c r="D118" s="5">
        <v>30</v>
      </c>
      <c r="E118" s="72"/>
      <c r="F118" s="68">
        <f t="shared" si="4"/>
        <v>0</v>
      </c>
    </row>
    <row r="119" spans="1:6" s="2" customFormat="1" ht="14.5" customHeight="1" x14ac:dyDescent="0.35">
      <c r="A119" s="55">
        <v>14</v>
      </c>
      <c r="B119" s="8" t="s">
        <v>118</v>
      </c>
      <c r="C119" s="5" t="s">
        <v>4</v>
      </c>
      <c r="D119" s="5">
        <v>90</v>
      </c>
      <c r="E119" s="72"/>
      <c r="F119" s="68">
        <f t="shared" si="4"/>
        <v>0</v>
      </c>
    </row>
    <row r="120" spans="1:6" ht="14.5" customHeight="1" x14ac:dyDescent="0.35">
      <c r="A120" s="55">
        <v>15</v>
      </c>
      <c r="B120" s="35" t="s">
        <v>75</v>
      </c>
      <c r="C120" s="5" t="s">
        <v>4</v>
      </c>
      <c r="D120" s="5">
        <v>2</v>
      </c>
      <c r="E120" s="72"/>
      <c r="F120" s="68">
        <f t="shared" si="4"/>
        <v>0</v>
      </c>
    </row>
    <row r="121" spans="1:6" s="2" customFormat="1" ht="16" customHeight="1" x14ac:dyDescent="0.35">
      <c r="A121" s="55">
        <v>16</v>
      </c>
      <c r="B121" s="35" t="s">
        <v>78</v>
      </c>
      <c r="C121" s="5" t="s">
        <v>4</v>
      </c>
      <c r="D121" s="5">
        <v>60</v>
      </c>
      <c r="E121" s="72"/>
      <c r="F121" s="68">
        <f t="shared" si="4"/>
        <v>0</v>
      </c>
    </row>
    <row r="122" spans="1:6" ht="23.25" customHeight="1" x14ac:dyDescent="0.35">
      <c r="A122" s="8"/>
      <c r="B122" s="8"/>
      <c r="C122" s="4"/>
      <c r="D122" s="4"/>
      <c r="E122" s="42" t="s">
        <v>37</v>
      </c>
      <c r="F122" s="69">
        <f>SUM(F106:F121)</f>
        <v>0</v>
      </c>
    </row>
    <row r="123" spans="1:6" ht="29" customHeight="1" x14ac:dyDescent="0.35">
      <c r="A123" s="36"/>
      <c r="B123" s="15"/>
      <c r="C123" s="15"/>
      <c r="D123" s="15"/>
      <c r="E123" s="15"/>
      <c r="F123" s="15"/>
    </row>
    <row r="124" spans="1:6" ht="46.5" customHeight="1" x14ac:dyDescent="0.35">
      <c r="A124" s="83" t="s">
        <v>131</v>
      </c>
      <c r="B124" s="83"/>
      <c r="C124" s="83"/>
      <c r="D124" s="61"/>
      <c r="E124" s="15"/>
      <c r="F124" s="15"/>
    </row>
    <row r="125" spans="1:6" ht="63.5" customHeight="1" x14ac:dyDescent="0.35">
      <c r="A125" s="84" t="s">
        <v>130</v>
      </c>
      <c r="B125" s="84"/>
      <c r="C125" s="84"/>
      <c r="D125" s="62"/>
      <c r="E125" s="15"/>
      <c r="F125" s="15"/>
    </row>
    <row r="126" spans="1:6" ht="29.25" customHeight="1" x14ac:dyDescent="0.35">
      <c r="A126" s="84"/>
      <c r="B126" s="84"/>
      <c r="C126" s="84"/>
      <c r="D126" s="62"/>
      <c r="E126" s="15"/>
      <c r="F126" s="15"/>
    </row>
    <row r="127" spans="1:6" ht="31" customHeight="1" x14ac:dyDescent="0.35">
      <c r="A127" s="84"/>
      <c r="B127" s="84"/>
      <c r="C127" s="84"/>
      <c r="D127" s="62"/>
      <c r="E127" s="15"/>
      <c r="F127" s="15"/>
    </row>
    <row r="128" spans="1:6" ht="20.5" customHeight="1" x14ac:dyDescent="0.35">
      <c r="A128" s="65"/>
      <c r="B128" s="65"/>
      <c r="C128" s="65"/>
      <c r="D128" s="62"/>
      <c r="E128" s="15"/>
      <c r="F128" s="15"/>
    </row>
    <row r="129" spans="1:6" ht="22.5" hidden="1" customHeight="1" x14ac:dyDescent="0.35">
      <c r="A129" s="65"/>
      <c r="B129" s="65"/>
      <c r="C129" s="65"/>
      <c r="D129" s="62"/>
      <c r="E129" s="15"/>
      <c r="F129" s="15"/>
    </row>
    <row r="130" spans="1:6" ht="22.5" hidden="1" customHeight="1" x14ac:dyDescent="0.35">
      <c r="A130" s="65"/>
      <c r="B130" s="65"/>
      <c r="C130" s="65"/>
      <c r="D130" s="62"/>
      <c r="E130" s="15"/>
      <c r="F130" s="15"/>
    </row>
    <row r="131" spans="1:6" ht="22" hidden="1" customHeight="1" x14ac:dyDescent="0.35">
      <c r="A131" s="36"/>
      <c r="B131" s="15"/>
      <c r="C131" s="15"/>
      <c r="D131" s="15"/>
      <c r="E131" s="15"/>
      <c r="F131" s="15"/>
    </row>
    <row r="132" spans="1:6" ht="23.5" customHeight="1" x14ac:dyDescent="0.35">
      <c r="A132" s="36" t="s">
        <v>34</v>
      </c>
      <c r="B132" s="37"/>
      <c r="C132" s="37"/>
      <c r="D132" s="15"/>
      <c r="E132" s="15"/>
      <c r="F132" s="15"/>
    </row>
    <row r="133" spans="1:6" ht="19.75" customHeight="1" x14ac:dyDescent="0.35">
      <c r="A133" s="9" t="s">
        <v>5</v>
      </c>
      <c r="B133" s="9" t="s">
        <v>6</v>
      </c>
      <c r="C133" s="9" t="s">
        <v>7</v>
      </c>
      <c r="D133" s="15"/>
      <c r="E133" s="15"/>
      <c r="F133" s="15"/>
    </row>
    <row r="134" spans="1:6" ht="19.75" customHeight="1" x14ac:dyDescent="0.35">
      <c r="A134" s="9" t="s">
        <v>0</v>
      </c>
      <c r="B134" s="9" t="s">
        <v>35</v>
      </c>
      <c r="C134" s="11" t="s">
        <v>36</v>
      </c>
      <c r="D134" s="15"/>
      <c r="E134" s="15"/>
      <c r="F134" s="15"/>
    </row>
    <row r="135" spans="1:6" ht="19.75" customHeight="1" x14ac:dyDescent="0.35">
      <c r="A135" s="9" t="s">
        <v>2</v>
      </c>
      <c r="B135" s="13" t="s">
        <v>83</v>
      </c>
      <c r="C135" s="43">
        <f>F17</f>
        <v>0</v>
      </c>
      <c r="D135" s="15"/>
      <c r="E135" s="15"/>
      <c r="F135" s="15"/>
    </row>
    <row r="136" spans="1:6" ht="19.75" customHeight="1" x14ac:dyDescent="0.35">
      <c r="A136" s="9" t="s">
        <v>3</v>
      </c>
      <c r="B136" s="13" t="s">
        <v>108</v>
      </c>
      <c r="C136" s="43">
        <f>F71</f>
        <v>0</v>
      </c>
      <c r="D136" s="15"/>
      <c r="E136" s="15"/>
      <c r="F136" s="15"/>
    </row>
    <row r="137" spans="1:6" ht="19.75" customHeight="1" x14ac:dyDescent="0.35">
      <c r="A137" s="9" t="s">
        <v>11</v>
      </c>
      <c r="B137" s="13" t="s">
        <v>82</v>
      </c>
      <c r="C137" s="44">
        <f>F101</f>
        <v>0</v>
      </c>
      <c r="D137" s="15"/>
      <c r="E137" s="15"/>
      <c r="F137" s="15"/>
    </row>
    <row r="138" spans="1:6" ht="19.75" customHeight="1" x14ac:dyDescent="0.35">
      <c r="A138" s="9" t="s">
        <v>12</v>
      </c>
      <c r="B138" s="13" t="s">
        <v>79</v>
      </c>
      <c r="C138" s="44">
        <f>F122</f>
        <v>0</v>
      </c>
      <c r="D138" s="15"/>
      <c r="E138" s="15"/>
      <c r="F138" s="15"/>
    </row>
    <row r="139" spans="1:6" ht="26.25" customHeight="1" x14ac:dyDescent="0.35">
      <c r="A139" s="9" t="s">
        <v>13</v>
      </c>
      <c r="B139" s="13" t="s">
        <v>124</v>
      </c>
      <c r="C139" s="66"/>
      <c r="D139" s="15"/>
      <c r="E139" s="15"/>
      <c r="F139" s="15"/>
    </row>
    <row r="140" spans="1:6" ht="32.15" customHeight="1" x14ac:dyDescent="0.35">
      <c r="A140" s="5" t="s">
        <v>14</v>
      </c>
      <c r="B140" s="48" t="s">
        <v>109</v>
      </c>
      <c r="C140" s="73">
        <f>SUM(C135:C139)</f>
        <v>0</v>
      </c>
      <c r="D140" s="15"/>
      <c r="E140" s="7"/>
      <c r="F140" s="7"/>
    </row>
    <row r="141" spans="1:6" ht="17.5" customHeight="1" x14ac:dyDescent="0.35">
      <c r="A141" s="15"/>
      <c r="B141" s="15"/>
      <c r="C141" s="15"/>
      <c r="D141" s="15"/>
      <c r="E141" s="49"/>
      <c r="F141" s="49"/>
    </row>
    <row r="142" spans="1:6" ht="48.5" customHeight="1" x14ac:dyDescent="0.35">
      <c r="A142" s="94" t="s">
        <v>141</v>
      </c>
      <c r="B142" s="95"/>
      <c r="C142" s="95"/>
      <c r="D142" s="15"/>
      <c r="E142" s="49"/>
      <c r="F142" s="49"/>
    </row>
    <row r="143" spans="1:6" ht="41.5" customHeight="1" x14ac:dyDescent="0.35">
      <c r="A143" s="93" t="s">
        <v>140</v>
      </c>
      <c r="B143" s="93"/>
      <c r="C143" s="93"/>
      <c r="D143" s="15"/>
      <c r="E143" s="15"/>
      <c r="F143" s="15"/>
    </row>
    <row r="144" spans="1:6" x14ac:dyDescent="0.35">
      <c r="A144" s="45"/>
      <c r="B144" s="46"/>
      <c r="C144" s="47"/>
      <c r="D144" s="15"/>
      <c r="E144" s="15"/>
      <c r="F144" s="15"/>
    </row>
    <row r="145" spans="1:6" x14ac:dyDescent="0.35">
      <c r="A145" s="91"/>
      <c r="B145" s="91"/>
      <c r="C145" s="91"/>
      <c r="D145" s="91"/>
      <c r="E145" s="7"/>
      <c r="F145" s="7"/>
    </row>
    <row r="146" spans="1:6" ht="33.75" customHeight="1" x14ac:dyDescent="0.35">
      <c r="A146" s="85"/>
      <c r="B146" s="85"/>
      <c r="C146" s="85"/>
      <c r="D146" s="85"/>
      <c r="E146" s="7"/>
      <c r="F146" s="7"/>
    </row>
  </sheetData>
  <mergeCells count="13">
    <mergeCell ref="A125:C127"/>
    <mergeCell ref="A146:D146"/>
    <mergeCell ref="A4:F4"/>
    <mergeCell ref="A5:F5"/>
    <mergeCell ref="A145:D145"/>
    <mergeCell ref="A18:B18"/>
    <mergeCell ref="A143:C143"/>
    <mergeCell ref="A142:C142"/>
    <mergeCell ref="A2:F2"/>
    <mergeCell ref="A1:F1"/>
    <mergeCell ref="A3:F3"/>
    <mergeCell ref="A74:F74"/>
    <mergeCell ref="A124:C12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Footer>&amp;CStrona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JEUP5JKVCYQC-1092029480-5941</_dlc_DocId>
    <_dlc_DocIdUrl xmlns="a19cb1c7-c5c7-46d4-85ae-d83685407bba">
      <Url>https://swpp2.dms.gkpge.pl/sites/41/_layouts/15/DocIdRedir.aspx?ID=JEUP5JKVCYQC-1092029480-5941</Url>
      <Description>JEUP5JKVCYQC-1092029480-5941</Description>
    </_dlc_DocIdUrl>
    <dmsv2BaseFileName xmlns="http://schemas.microsoft.com/sharepoint/v3">Załącznik nr 5 do SWZ i nr 3 do Umowy - Formularz cenowy.xlsx</dmsv2BaseFileName>
    <dmsv2BaseDisplayName xmlns="http://schemas.microsoft.com/sharepoint/v3">Załącznik nr 5 do SWZ i nr 3 do Umowy - Formularz cenowy</dmsv2BaseDisplayName>
    <dmsv2SWPP2ObjectNumber xmlns="http://schemas.microsoft.com/sharepoint/v3">POST/PEC/PEC/UZK/01029/2025                       </dmsv2SWPP2ObjectNumber>
    <dmsv2SWPP2SumMD5 xmlns="http://schemas.microsoft.com/sharepoint/v3">79be3481355139baf34495ab08de359b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700983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24136071</dmsv2BaseClientSystemDocumentID>
    <dmsv2BaseModifiedByID xmlns="http://schemas.microsoft.com/sharepoint/v3">19100175</dmsv2BaseModifiedByID>
    <dmsv2BaseCreatedByID xmlns="http://schemas.microsoft.com/sharepoint/v3">19100175</dmsv2BaseCreatedByID>
    <dmsv2SWPP2ObjectDepartment xmlns="http://schemas.microsoft.com/sharepoint/v3">00000001000l0003000t</dmsv2SWPP2ObjectDepartment>
    <dmsv2SWPP2ObjectName xmlns="http://schemas.microsoft.com/sharepoint/v3">Postępowanie</dmsv2SWPP2ObjectNam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71AB99-9AD5-4607-8F4E-CD0FBDD4F8FC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a19cb1c7-c5c7-46d4-85ae-d83685407bba"/>
    <ds:schemaRef ds:uri="http://schemas.openxmlformats.org/package/2006/metadata/core-properties"/>
    <ds:schemaRef ds:uri="http://schemas.microsoft.com/sharepoint/v3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5550AF0-857A-48D2-9F48-21972E2E0A09}"/>
</file>

<file path=customXml/itemProps3.xml><?xml version="1.0" encoding="utf-8"?>
<ds:datastoreItem xmlns:ds="http://schemas.openxmlformats.org/officeDocument/2006/customXml" ds:itemID="{618D3F6D-F623-4F82-A0FF-DB79C083A94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EF68C7B-393D-4BDB-9953-DE573586BD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Pietrzak Monika [ZEWK S.A.]</dc:creator>
  <cp:lastModifiedBy>Majewska Justyna [PGE EC S.A.]</cp:lastModifiedBy>
  <cp:lastPrinted>2025-12-01T07:08:55Z</cp:lastPrinted>
  <dcterms:created xsi:type="dcterms:W3CDTF">2021-11-19T12:38:49Z</dcterms:created>
  <dcterms:modified xsi:type="dcterms:W3CDTF">2026-01-16T10:55:30Z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e670d91-bac0-4b54-ac76-602b596fb37b_Enabled">
    <vt:lpwstr>true</vt:lpwstr>
  </property>
  <property fmtid="{D5CDD505-2E9C-101B-9397-08002B2CF9AE}" pid="3" name="MSIP_Label_ae670d91-bac0-4b54-ac76-602b596fb37b_SetDate">
    <vt:lpwstr>2025-11-20T19:44:55Z</vt:lpwstr>
  </property>
  <property fmtid="{D5CDD505-2E9C-101B-9397-08002B2CF9AE}" pid="4" name="MSIP_Label_ae670d91-bac0-4b54-ac76-602b596fb37b_Method">
    <vt:lpwstr>Privileged</vt:lpwstr>
  </property>
  <property fmtid="{D5CDD505-2E9C-101B-9397-08002B2CF9AE}" pid="5" name="MSIP_Label_ae670d91-bac0-4b54-ac76-602b596fb37b_Name">
    <vt:lpwstr>Do użytku wewnętrznego</vt:lpwstr>
  </property>
  <property fmtid="{D5CDD505-2E9C-101B-9397-08002B2CF9AE}" pid="6" name="MSIP_Label_ae670d91-bac0-4b54-ac76-602b596fb37b_SiteId">
    <vt:lpwstr>e9895a11-04dc-4848-aa12-7fca9faefb60</vt:lpwstr>
  </property>
  <property fmtid="{D5CDD505-2E9C-101B-9397-08002B2CF9AE}" pid="7" name="MSIP_Label_ae670d91-bac0-4b54-ac76-602b596fb37b_ActionId">
    <vt:lpwstr>5a0b23d1-baf6-426c-b38c-f3b37f43e774</vt:lpwstr>
  </property>
  <property fmtid="{D5CDD505-2E9C-101B-9397-08002B2CF9AE}" pid="8" name="MSIP_Label_ae670d91-bac0-4b54-ac76-602b596fb37b_ContentBits">
    <vt:lpwstr>1</vt:lpwstr>
  </property>
  <property fmtid="{D5CDD505-2E9C-101B-9397-08002B2CF9AE}" pid="9" name="ContentTypeId">
    <vt:lpwstr>0x0101891000AD7219E686BC6D4099CE491E08FB2AF9</vt:lpwstr>
  </property>
  <property fmtid="{D5CDD505-2E9C-101B-9397-08002B2CF9AE}" pid="10" name="_dlc_DocIdItemGuid">
    <vt:lpwstr>083b7ef4-78d6-4a59-9f60-affd21aad97e</vt:lpwstr>
  </property>
</Properties>
</file>